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brozd\Documents\"/>
    </mc:Choice>
  </mc:AlternateContent>
  <bookViews>
    <workbookView xWindow="0" yWindow="0" windowWidth="28800" windowHeight="14100"/>
  </bookViews>
  <sheets>
    <sheet name="Studen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N41" i="1"/>
  <c r="M41" i="1"/>
  <c r="L41" i="1"/>
  <c r="K41" i="1"/>
  <c r="J41" i="1"/>
  <c r="I41" i="1"/>
  <c r="H41" i="1"/>
  <c r="G41" i="1"/>
  <c r="F41" i="1"/>
  <c r="E41" i="1"/>
  <c r="D41" i="1"/>
  <c r="C41" i="1"/>
  <c r="P33" i="1"/>
  <c r="O33" i="1"/>
  <c r="O41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6" i="1"/>
  <c r="O26" i="1"/>
  <c r="N26" i="1"/>
  <c r="M26" i="1"/>
  <c r="L26" i="1"/>
  <c r="K26" i="1"/>
  <c r="J26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<sst xmlns="http://schemas.openxmlformats.org/spreadsheetml/2006/main" count="73" uniqueCount="49">
  <si>
    <r>
      <t>BROJ OSOBA UPISNIH NA ODREĐENU GODINU STUDIJA (</t>
    </r>
    <r>
      <rPr>
        <b/>
        <i/>
        <sz val="12"/>
        <rFont val="Arial"/>
        <family val="2"/>
        <charset val="238"/>
      </rPr>
      <t>Enrolled</t>
    </r>
    <r>
      <rPr>
        <b/>
        <sz val="12"/>
        <rFont val="Arial"/>
        <family val="2"/>
        <charset val="238"/>
      </rPr>
      <t>) - početak ak. godine</t>
    </r>
  </si>
  <si>
    <t>2005./2006.</t>
  </si>
  <si>
    <t>2006./2007.</t>
  </si>
  <si>
    <t>2007./2008.</t>
  </si>
  <si>
    <t>2008./2009</t>
  </si>
  <si>
    <t>2009./2010.</t>
  </si>
  <si>
    <t>2010./2011.</t>
  </si>
  <si>
    <t>2011./2012.</t>
  </si>
  <si>
    <t>2012./2013.</t>
  </si>
  <si>
    <t>2013./2014.</t>
  </si>
  <si>
    <t>2014./2015.</t>
  </si>
  <si>
    <t>2015./2016.</t>
  </si>
  <si>
    <t>2016./2017.</t>
  </si>
  <si>
    <t>2017./2018.</t>
  </si>
  <si>
    <t>2018./2019.</t>
  </si>
  <si>
    <t>Studenti (ISCED 5A i 5B)*</t>
  </si>
  <si>
    <t>Redoviti</t>
  </si>
  <si>
    <t>Izvanredni</t>
  </si>
  <si>
    <t>Upisani u 1. godinu</t>
  </si>
  <si>
    <t>Veleučilišta</t>
  </si>
  <si>
    <t>Visoke škole</t>
  </si>
  <si>
    <t>Fakulteti</t>
  </si>
  <si>
    <t>Stručni studij</t>
  </si>
  <si>
    <t>Sveučilišni studij</t>
  </si>
  <si>
    <t>Umjetničke akademije</t>
  </si>
  <si>
    <t>-</t>
  </si>
  <si>
    <t>Poslijedipl. spec.</t>
  </si>
  <si>
    <t>Poslijedipl. doktorski</t>
  </si>
  <si>
    <t>Ukupno - sve razine</t>
  </si>
  <si>
    <t>BROJ OSOBA KOJE SU ZAVRŠILE ODREĐENU RAZINU OBRAZOVANJA UNUTAR KALENDARSKE GODINE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</si>
  <si>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</si>
  <si>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</si>
  <si>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</si>
  <si>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</si>
  <si>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</si>
  <si>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</si>
  <si>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</si>
  <si>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</si>
  <si>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</si>
  <si>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</si>
  <si>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</si>
  <si>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</si>
  <si>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</si>
  <si>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</si>
  <si>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ISCED (5A i 5B)</t>
  </si>
  <si>
    <t>Visoka škole</t>
  </si>
  <si>
    <t>Velučilišta</t>
  </si>
  <si>
    <t>* ISCED razina 5A i 5B označava stručne i sveučilišne studije (velučilišta, visoke škole, stručni studiji - 5B; sveučilišni studij - 5A)</t>
  </si>
  <si>
    <t>Izvor: DZS - Priopćenja i statistička izvješća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</si>
</sst>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4" fillId="3" borderId="4" xfId="1" applyFont="1" applyFill="1" applyBorder="1"/>
    <xf numFmtId="0" fontId="2" fillId="3" borderId="5" xfId="1" applyFont="1" applyFill="1" applyBorder="1"/>
    <xf numFmtId="0" fontId="2" fillId="3" borderId="6" xfId="1" applyFont="1" applyFill="1" applyBorder="1"/>
    <xf numFmtId="0" fontId="2" fillId="3" borderId="7" xfId="1" applyFont="1" applyFill="1" applyBorder="1" applyAlignment="1">
      <alignment wrapText="1"/>
    </xf>
    <xf numFmtId="3" fontId="2" fillId="4" borderId="8" xfId="1" applyNumberFormat="1" applyFont="1" applyFill="1" applyBorder="1"/>
    <xf numFmtId="3" fontId="2" fillId="4" borderId="9" xfId="1" applyNumberFormat="1" applyFont="1" applyFill="1" applyBorder="1"/>
    <xf numFmtId="0" fontId="2" fillId="3" borderId="4" xfId="1" applyFont="1" applyFill="1" applyBorder="1"/>
    <xf numFmtId="3" fontId="4" fillId="4" borderId="10" xfId="1" applyNumberFormat="1" applyFont="1" applyFill="1" applyBorder="1"/>
    <xf numFmtId="3" fontId="4" fillId="4" borderId="5" xfId="1" applyNumberFormat="1" applyFont="1" applyFill="1" applyBorder="1"/>
    <xf numFmtId="3" fontId="4" fillId="4" borderId="6" xfId="1" applyNumberFormat="1" applyFont="1" applyFill="1" applyBorder="1"/>
    <xf numFmtId="0" fontId="2" fillId="3" borderId="11" xfId="1" applyFont="1" applyFill="1" applyBorder="1"/>
    <xf numFmtId="3" fontId="4" fillId="4" borderId="12" xfId="1" applyNumberFormat="1" applyFont="1" applyFill="1" applyBorder="1"/>
    <xf numFmtId="3" fontId="4" fillId="4" borderId="13" xfId="1" applyNumberFormat="1" applyFont="1" applyFill="1" applyBorder="1"/>
    <xf numFmtId="0" fontId="5" fillId="3" borderId="7" xfId="1" applyFont="1" applyFill="1" applyBorder="1" applyAlignment="1">
      <alignment wrapText="1"/>
    </xf>
    <xf numFmtId="3" fontId="4" fillId="4" borderId="8" xfId="1" applyNumberFormat="1" applyFont="1" applyFill="1" applyBorder="1"/>
    <xf numFmtId="3" fontId="4" fillId="4" borderId="9" xfId="1" applyNumberFormat="1" applyFont="1" applyFill="1" applyBorder="1"/>
    <xf numFmtId="0" fontId="5" fillId="3" borderId="14" xfId="1" applyFont="1" applyFill="1" applyBorder="1"/>
    <xf numFmtId="3" fontId="5" fillId="4" borderId="15" xfId="1" applyNumberFormat="1" applyFont="1" applyFill="1" applyBorder="1"/>
    <xf numFmtId="3" fontId="5" fillId="4" borderId="16" xfId="1" applyNumberFormat="1" applyFont="1" applyFill="1" applyBorder="1"/>
    <xf numFmtId="0" fontId="5" fillId="3" borderId="11" xfId="1" applyFont="1" applyFill="1" applyBorder="1"/>
    <xf numFmtId="3" fontId="5" fillId="4" borderId="12" xfId="1" applyNumberFormat="1" applyFont="1" applyFill="1" applyBorder="1"/>
    <xf numFmtId="3" fontId="5" fillId="4" borderId="13" xfId="1" applyNumberFormat="1" applyFont="1" applyFill="1" applyBorder="1"/>
    <xf numFmtId="0" fontId="2" fillId="3" borderId="14" xfId="1" applyFont="1" applyFill="1" applyBorder="1"/>
    <xf numFmtId="3" fontId="4" fillId="4" borderId="15" xfId="1" applyNumberFormat="1" applyFont="1" applyFill="1" applyBorder="1"/>
    <xf numFmtId="3" fontId="4" fillId="4" borderId="16" xfId="1" applyNumberFormat="1" applyFont="1" applyFill="1" applyBorder="1"/>
    <xf numFmtId="3" fontId="4" fillId="4" borderId="12" xfId="1" applyNumberFormat="1" applyFont="1" applyFill="1" applyBorder="1" applyAlignment="1">
      <alignment horizontal="right"/>
    </xf>
    <xf numFmtId="0" fontId="2" fillId="3" borderId="17" xfId="1" applyFont="1" applyFill="1" applyBorder="1" applyAlignment="1">
      <alignment wrapText="1"/>
    </xf>
    <xf numFmtId="3" fontId="2" fillId="4" borderId="18" xfId="1" applyNumberFormat="1" applyFont="1" applyFill="1" applyBorder="1"/>
    <xf numFmtId="3" fontId="2" fillId="4" borderId="19" xfId="1" applyNumberFormat="1" applyFont="1" applyFill="1" applyBorder="1"/>
    <xf numFmtId="0" fontId="2" fillId="3" borderId="20" xfId="1" applyFont="1" applyFill="1" applyBorder="1" applyAlignment="1">
      <alignment wrapText="1"/>
    </xf>
    <xf numFmtId="3" fontId="2" fillId="4" borderId="21" xfId="1" applyNumberFormat="1" applyFont="1" applyFill="1" applyBorder="1"/>
    <xf numFmtId="3" fontId="2" fillId="4" borderId="22" xfId="1" applyNumberFormat="1" applyFont="1" applyFill="1" applyBorder="1"/>
    <xf numFmtId="0" fontId="6" fillId="0" borderId="0" xfId="0" applyFont="1"/>
    <xf numFmtId="0" fontId="2" fillId="4" borderId="0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4" fillId="5" borderId="4" xfId="1" applyFont="1" applyFill="1" applyBorder="1"/>
    <xf numFmtId="0" fontId="2" fillId="5" borderId="5" xfId="1" applyFont="1" applyFill="1" applyBorder="1" applyAlignment="1">
      <alignment horizontal="center"/>
    </xf>
    <xf numFmtId="0" fontId="2" fillId="5" borderId="23" xfId="1" applyFont="1" applyFill="1" applyBorder="1" applyAlignment="1">
      <alignment horizontal="center"/>
    </xf>
    <xf numFmtId="0" fontId="2" fillId="5" borderId="24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3" borderId="14" xfId="1" applyFont="1" applyFill="1" applyBorder="1" applyAlignment="1">
      <alignment wrapText="1"/>
    </xf>
    <xf numFmtId="3" fontId="2" fillId="3" borderId="5" xfId="1" applyNumberFormat="1" applyFont="1" applyFill="1" applyBorder="1"/>
    <xf numFmtId="3" fontId="2" fillId="3" borderId="6" xfId="1" applyNumberFormat="1" applyFont="1" applyFill="1" applyBorder="1"/>
    <xf numFmtId="0" fontId="5" fillId="6" borderId="14" xfId="1" applyFont="1" applyFill="1" applyBorder="1" applyAlignment="1">
      <alignment wrapText="1"/>
    </xf>
    <xf numFmtId="0" fontId="5" fillId="6" borderId="25" xfId="1" applyFont="1" applyFill="1" applyBorder="1" applyAlignment="1">
      <alignment wrapText="1"/>
    </xf>
    <xf numFmtId="0" fontId="5" fillId="6" borderId="11" xfId="1" applyFont="1" applyFill="1" applyBorder="1" applyAlignment="1">
      <alignment wrapText="1"/>
    </xf>
    <xf numFmtId="3" fontId="2" fillId="3" borderId="18" xfId="1" applyNumberFormat="1" applyFont="1" applyFill="1" applyBorder="1"/>
    <xf numFmtId="3" fontId="2" fillId="3" borderId="19" xfId="1" applyNumberFormat="1" applyFont="1" applyFill="1" applyBorder="1"/>
    <xf numFmtId="3" fontId="2" fillId="3" borderId="8" xfId="1" applyNumberFormat="1" applyFont="1" applyFill="1" applyBorder="1"/>
    <xf numFmtId="0" fontId="2" fillId="7" borderId="20" xfId="1" applyFont="1" applyFill="1" applyBorder="1" applyAlignment="1">
      <alignment wrapText="1"/>
    </xf>
    <xf numFmtId="3" fontId="2" fillId="7" borderId="21" xfId="1" applyNumberFormat="1" applyFont="1" applyFill="1" applyBorder="1"/>
    <xf numFmtId="3" fontId="2" fillId="7" borderId="22" xfId="1" applyNumberFormat="1" applyFont="1" applyFill="1" applyBorder="1"/>
    <xf numFmtId="0" fontId="1" fillId="0" borderId="0" xfId="1"/>
    <xf numFmtId="0" fontId="1" fillId="0" borderId="0" xfId="1" applyFont="1"/>
    <xf numFmtId="0" fontId="7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4"/>
  <sheetViews>
    <sheetView tabSelected="1" workbookViewId="0">
      <selection activeCell="C48" sqref="C48"/>
    </sheetView>
  </sheetViews>
  <sheetFormatPr defaultRowHeight="15" x14ac:dyDescent="0.25"/>
  <cols>
    <col min="2" max="2" width="28.7109375" customWidth="1"/>
    <col min="3" max="5" width="13.42578125" bestFit="1" customWidth="1"/>
    <col min="6" max="6" width="12.7109375" bestFit="1" customWidth="1"/>
    <col min="7" max="16" width="13.42578125" bestFit="1" customWidth="1"/>
  </cols>
  <sheetData>
    <row r="2" spans="2:16" ht="15.75" thickBot="1" x14ac:dyDescent="0.3"/>
    <row r="3" spans="2:16" ht="16.5" thickBot="1" x14ac:dyDescent="0.3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6" ht="15.75" x14ac:dyDescent="0.25">
      <c r="B4" s="4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6" t="s">
        <v>14</v>
      </c>
    </row>
    <row r="5" spans="2:16" ht="32.25" thickBot="1" x14ac:dyDescent="0.3">
      <c r="B5" s="7" t="s">
        <v>15</v>
      </c>
      <c r="C5" s="8">
        <v>132952</v>
      </c>
      <c r="D5" s="8">
        <v>136129</v>
      </c>
      <c r="E5" s="8">
        <v>138126</v>
      </c>
      <c r="F5" s="8">
        <v>134188</v>
      </c>
      <c r="G5" s="8">
        <v>145263</v>
      </c>
      <c r="H5" s="8">
        <v>148616</v>
      </c>
      <c r="I5" s="8">
        <v>152857</v>
      </c>
      <c r="J5" s="8">
        <v>160180</v>
      </c>
      <c r="K5" s="8">
        <v>161911</v>
      </c>
      <c r="L5" s="8">
        <v>157827</v>
      </c>
      <c r="M5" s="8">
        <v>157666</v>
      </c>
      <c r="N5" s="8">
        <v>160361</v>
      </c>
      <c r="O5" s="8">
        <v>159430</v>
      </c>
      <c r="P5" s="9">
        <v>158016</v>
      </c>
    </row>
    <row r="6" spans="2:16" ht="16.5" thickTop="1" x14ac:dyDescent="0.25">
      <c r="B6" s="10" t="s">
        <v>16</v>
      </c>
      <c r="C6" s="11">
        <v>97329</v>
      </c>
      <c r="D6" s="11">
        <v>100455</v>
      </c>
      <c r="E6" s="11">
        <v>101922</v>
      </c>
      <c r="F6" s="12">
        <v>98094</v>
      </c>
      <c r="G6" s="12">
        <v>109636</v>
      </c>
      <c r="H6" s="11">
        <v>111820</v>
      </c>
      <c r="I6" s="11">
        <v>112848</v>
      </c>
      <c r="J6" s="12">
        <v>116843</v>
      </c>
      <c r="K6" s="12">
        <v>116406</v>
      </c>
      <c r="L6" s="12">
        <v>113441</v>
      </c>
      <c r="M6" s="12">
        <v>114062</v>
      </c>
      <c r="N6" s="12">
        <v>116234</v>
      </c>
      <c r="O6" s="12">
        <v>115960</v>
      </c>
      <c r="P6" s="13">
        <v>114681</v>
      </c>
    </row>
    <row r="7" spans="2:16" ht="16.5" thickBot="1" x14ac:dyDescent="0.3">
      <c r="B7" s="14" t="s">
        <v>17</v>
      </c>
      <c r="C7" s="15">
        <f t="shared" ref="C7:M7" si="0">C5-C6</f>
        <v>35623</v>
      </c>
      <c r="D7" s="15">
        <f t="shared" si="0"/>
        <v>35674</v>
      </c>
      <c r="E7" s="15">
        <f t="shared" si="0"/>
        <v>36204</v>
      </c>
      <c r="F7" s="15">
        <f t="shared" si="0"/>
        <v>36094</v>
      </c>
      <c r="G7" s="15">
        <f t="shared" si="0"/>
        <v>35627</v>
      </c>
      <c r="H7" s="15">
        <f t="shared" si="0"/>
        <v>36796</v>
      </c>
      <c r="I7" s="15">
        <f t="shared" si="0"/>
        <v>40009</v>
      </c>
      <c r="J7" s="15">
        <f t="shared" si="0"/>
        <v>43337</v>
      </c>
      <c r="K7" s="15">
        <f t="shared" si="0"/>
        <v>45505</v>
      </c>
      <c r="L7" s="15">
        <f t="shared" si="0"/>
        <v>44386</v>
      </c>
      <c r="M7" s="15">
        <f t="shared" si="0"/>
        <v>43604</v>
      </c>
      <c r="N7" s="15">
        <f>N5-N6</f>
        <v>44127</v>
      </c>
      <c r="O7" s="15">
        <f t="shared" ref="O7:P7" si="1">O5-O6</f>
        <v>43470</v>
      </c>
      <c r="P7" s="16">
        <f t="shared" si="1"/>
        <v>43335</v>
      </c>
    </row>
    <row r="8" spans="2:16" ht="17.25" thickTop="1" thickBot="1" x14ac:dyDescent="0.3">
      <c r="B8" s="17" t="s">
        <v>18</v>
      </c>
      <c r="C8" s="18">
        <v>48540</v>
      </c>
      <c r="D8" s="18">
        <v>49065</v>
      </c>
      <c r="E8" s="18">
        <v>50990</v>
      </c>
      <c r="F8" s="18">
        <v>55377</v>
      </c>
      <c r="G8" s="18">
        <v>61146</v>
      </c>
      <c r="H8" s="18">
        <v>58750</v>
      </c>
      <c r="I8" s="18">
        <v>59968</v>
      </c>
      <c r="J8" s="18">
        <v>62864</v>
      </c>
      <c r="K8" s="18">
        <v>61963</v>
      </c>
      <c r="L8" s="18">
        <v>58889</v>
      </c>
      <c r="M8" s="18">
        <v>59770</v>
      </c>
      <c r="N8" s="18">
        <v>61226</v>
      </c>
      <c r="O8" s="18">
        <v>60419</v>
      </c>
      <c r="P8" s="19">
        <v>58726</v>
      </c>
    </row>
    <row r="9" spans="2:16" ht="16.5" thickTop="1" x14ac:dyDescent="0.25">
      <c r="B9" s="10" t="s">
        <v>19</v>
      </c>
      <c r="C9" s="12">
        <v>14420</v>
      </c>
      <c r="D9" s="12">
        <v>16141</v>
      </c>
      <c r="E9" s="12">
        <v>18735</v>
      </c>
      <c r="F9" s="12">
        <v>18983</v>
      </c>
      <c r="G9" s="12">
        <v>22034</v>
      </c>
      <c r="H9" s="12">
        <v>24122</v>
      </c>
      <c r="I9" s="12">
        <v>24346</v>
      </c>
      <c r="J9" s="12">
        <v>23405</v>
      </c>
      <c r="K9" s="12">
        <v>24465</v>
      </c>
      <c r="L9" s="12">
        <v>23126</v>
      </c>
      <c r="M9" s="12">
        <v>22224</v>
      </c>
      <c r="N9" s="12">
        <v>21757</v>
      </c>
      <c r="O9" s="12">
        <v>21931</v>
      </c>
      <c r="P9" s="13">
        <v>22249</v>
      </c>
    </row>
    <row r="10" spans="2:16" ht="15.75" x14ac:dyDescent="0.25">
      <c r="B10" s="20" t="s">
        <v>16</v>
      </c>
      <c r="C10" s="21">
        <v>7704</v>
      </c>
      <c r="D10" s="21">
        <v>9341</v>
      </c>
      <c r="E10" s="21">
        <v>10701</v>
      </c>
      <c r="F10" s="21">
        <v>11144</v>
      </c>
      <c r="G10" s="21">
        <v>12797</v>
      </c>
      <c r="H10" s="21">
        <v>12871</v>
      </c>
      <c r="I10" s="21">
        <v>12676</v>
      </c>
      <c r="J10" s="21">
        <v>12234</v>
      </c>
      <c r="K10" s="21">
        <v>12419</v>
      </c>
      <c r="L10" s="21">
        <v>12792</v>
      </c>
      <c r="M10" s="21">
        <v>12330</v>
      </c>
      <c r="N10" s="21">
        <v>12085</v>
      </c>
      <c r="O10" s="21">
        <v>11776</v>
      </c>
      <c r="P10" s="22">
        <v>11163</v>
      </c>
    </row>
    <row r="11" spans="2:16" ht="16.5" thickBot="1" x14ac:dyDescent="0.3">
      <c r="B11" s="23" t="s">
        <v>17</v>
      </c>
      <c r="C11" s="24">
        <f t="shared" ref="C11:P11" si="2">C9-C10</f>
        <v>6716</v>
      </c>
      <c r="D11" s="24">
        <f t="shared" si="2"/>
        <v>6800</v>
      </c>
      <c r="E11" s="24">
        <f t="shared" si="2"/>
        <v>8034</v>
      </c>
      <c r="F11" s="24">
        <f t="shared" si="2"/>
        <v>7839</v>
      </c>
      <c r="G11" s="24">
        <f t="shared" si="2"/>
        <v>9237</v>
      </c>
      <c r="H11" s="24">
        <f t="shared" si="2"/>
        <v>11251</v>
      </c>
      <c r="I11" s="24">
        <f t="shared" si="2"/>
        <v>11670</v>
      </c>
      <c r="J11" s="24">
        <f t="shared" si="2"/>
        <v>11171</v>
      </c>
      <c r="K11" s="24">
        <f t="shared" si="2"/>
        <v>12046</v>
      </c>
      <c r="L11" s="24">
        <f t="shared" si="2"/>
        <v>10334</v>
      </c>
      <c r="M11" s="24">
        <f t="shared" si="2"/>
        <v>9894</v>
      </c>
      <c r="N11" s="24">
        <f t="shared" si="2"/>
        <v>9672</v>
      </c>
      <c r="O11" s="24">
        <f>O9-O10</f>
        <v>10155</v>
      </c>
      <c r="P11" s="25">
        <f t="shared" si="2"/>
        <v>11086</v>
      </c>
    </row>
    <row r="12" spans="2:16" ht="16.5" thickTop="1" x14ac:dyDescent="0.25">
      <c r="B12" s="10" t="s">
        <v>20</v>
      </c>
      <c r="C12" s="12">
        <v>11116</v>
      </c>
      <c r="D12" s="12">
        <v>9413</v>
      </c>
      <c r="E12" s="12">
        <v>7054</v>
      </c>
      <c r="F12" s="12">
        <v>7691</v>
      </c>
      <c r="G12" s="12">
        <v>9027</v>
      </c>
      <c r="H12" s="12">
        <v>9539</v>
      </c>
      <c r="I12" s="12">
        <v>9535</v>
      </c>
      <c r="J12" s="12">
        <v>9601</v>
      </c>
      <c r="K12" s="12">
        <v>10660</v>
      </c>
      <c r="L12" s="12">
        <v>7360</v>
      </c>
      <c r="M12" s="12">
        <v>7959</v>
      </c>
      <c r="N12" s="12">
        <v>7674</v>
      </c>
      <c r="O12" s="12">
        <v>6649</v>
      </c>
      <c r="P12" s="13">
        <v>6959</v>
      </c>
    </row>
    <row r="13" spans="2:16" ht="15.75" x14ac:dyDescent="0.25">
      <c r="B13" s="20" t="s">
        <v>16</v>
      </c>
      <c r="C13" s="21">
        <v>7331</v>
      </c>
      <c r="D13" s="21">
        <v>4891</v>
      </c>
      <c r="E13" s="21">
        <v>3463</v>
      </c>
      <c r="F13" s="21">
        <v>3976</v>
      </c>
      <c r="G13" s="21">
        <v>4730</v>
      </c>
      <c r="H13" s="21">
        <v>5157</v>
      </c>
      <c r="I13" s="21">
        <v>4825</v>
      </c>
      <c r="J13" s="21">
        <v>5105</v>
      </c>
      <c r="K13" s="21">
        <v>5416</v>
      </c>
      <c r="L13" s="21">
        <v>3992</v>
      </c>
      <c r="M13" s="21">
        <v>4310</v>
      </c>
      <c r="N13" s="21">
        <v>4107</v>
      </c>
      <c r="O13" s="21">
        <v>3793</v>
      </c>
      <c r="P13" s="22">
        <v>4075</v>
      </c>
    </row>
    <row r="14" spans="2:16" ht="16.5" thickBot="1" x14ac:dyDescent="0.3">
      <c r="B14" s="23" t="s">
        <v>17</v>
      </c>
      <c r="C14" s="24">
        <f t="shared" ref="C14:P14" si="3">C12-C13</f>
        <v>3785</v>
      </c>
      <c r="D14" s="24">
        <f t="shared" si="3"/>
        <v>4522</v>
      </c>
      <c r="E14" s="24">
        <f t="shared" si="3"/>
        <v>3591</v>
      </c>
      <c r="F14" s="24">
        <f t="shared" si="3"/>
        <v>3715</v>
      </c>
      <c r="G14" s="24">
        <f t="shared" si="3"/>
        <v>4297</v>
      </c>
      <c r="H14" s="24">
        <f t="shared" si="3"/>
        <v>4382</v>
      </c>
      <c r="I14" s="24">
        <f t="shared" si="3"/>
        <v>4710</v>
      </c>
      <c r="J14" s="24">
        <f t="shared" si="3"/>
        <v>4496</v>
      </c>
      <c r="K14" s="24">
        <f t="shared" si="3"/>
        <v>5244</v>
      </c>
      <c r="L14" s="24">
        <f t="shared" si="3"/>
        <v>3368</v>
      </c>
      <c r="M14" s="24">
        <f t="shared" si="3"/>
        <v>3649</v>
      </c>
      <c r="N14" s="24">
        <f t="shared" si="3"/>
        <v>3567</v>
      </c>
      <c r="O14" s="24">
        <f t="shared" si="3"/>
        <v>2856</v>
      </c>
      <c r="P14" s="25">
        <f t="shared" si="3"/>
        <v>2884</v>
      </c>
    </row>
    <row r="15" spans="2:16" ht="16.5" thickTop="1" x14ac:dyDescent="0.25">
      <c r="B15" s="10" t="s">
        <v>21</v>
      </c>
      <c r="C15" s="12">
        <v>105908</v>
      </c>
      <c r="D15" s="12">
        <v>109095</v>
      </c>
      <c r="E15" s="12">
        <v>110720</v>
      </c>
      <c r="F15" s="12">
        <v>105942</v>
      </c>
      <c r="G15" s="12">
        <v>112437</v>
      </c>
      <c r="H15" s="12">
        <v>113143</v>
      </c>
      <c r="I15" s="12">
        <v>117020</v>
      </c>
      <c r="J15" s="12">
        <v>125074</v>
      </c>
      <c r="K15" s="12">
        <v>124743</v>
      </c>
      <c r="L15" s="12">
        <v>125258</v>
      </c>
      <c r="M15" s="12">
        <v>125297</v>
      </c>
      <c r="N15" s="12">
        <v>128685</v>
      </c>
      <c r="O15" s="12">
        <v>128575</v>
      </c>
      <c r="P15" s="13">
        <v>126204</v>
      </c>
    </row>
    <row r="16" spans="2:16" ht="15.75" x14ac:dyDescent="0.25">
      <c r="B16" s="20" t="s">
        <v>16</v>
      </c>
      <c r="C16" s="21">
        <v>80786</v>
      </c>
      <c r="D16" s="21">
        <v>84743</v>
      </c>
      <c r="E16" s="21">
        <v>86141</v>
      </c>
      <c r="F16" s="21">
        <v>81402</v>
      </c>
      <c r="G16" s="21">
        <v>90344</v>
      </c>
      <c r="H16" s="21">
        <v>91849</v>
      </c>
      <c r="I16" s="21">
        <v>93391</v>
      </c>
      <c r="J16" s="21">
        <v>97461</v>
      </c>
      <c r="K16" s="21">
        <v>96528</v>
      </c>
      <c r="L16" s="21">
        <v>94579</v>
      </c>
      <c r="M16" s="21">
        <v>95240</v>
      </c>
      <c r="N16" s="21">
        <v>97813</v>
      </c>
      <c r="O16" s="21">
        <v>98151</v>
      </c>
      <c r="P16" s="22">
        <v>96968</v>
      </c>
    </row>
    <row r="17" spans="2:16" ht="15.75" x14ac:dyDescent="0.25">
      <c r="B17" s="20" t="s">
        <v>17</v>
      </c>
      <c r="C17" s="21">
        <f t="shared" ref="C17:P17" si="4">C15-C16</f>
        <v>25122</v>
      </c>
      <c r="D17" s="21">
        <f t="shared" si="4"/>
        <v>24352</v>
      </c>
      <c r="E17" s="21">
        <f t="shared" si="4"/>
        <v>24579</v>
      </c>
      <c r="F17" s="21">
        <f t="shared" si="4"/>
        <v>24540</v>
      </c>
      <c r="G17" s="21">
        <f t="shared" si="4"/>
        <v>22093</v>
      </c>
      <c r="H17" s="21">
        <f t="shared" si="4"/>
        <v>21294</v>
      </c>
      <c r="I17" s="21">
        <f t="shared" si="4"/>
        <v>23629</v>
      </c>
      <c r="J17" s="21">
        <f t="shared" si="4"/>
        <v>27613</v>
      </c>
      <c r="K17" s="21">
        <f t="shared" si="4"/>
        <v>28215</v>
      </c>
      <c r="L17" s="21">
        <f t="shared" si="4"/>
        <v>30679</v>
      </c>
      <c r="M17" s="21">
        <f t="shared" si="4"/>
        <v>30057</v>
      </c>
      <c r="N17" s="21">
        <f t="shared" si="4"/>
        <v>30872</v>
      </c>
      <c r="O17" s="21">
        <f t="shared" si="4"/>
        <v>30424</v>
      </c>
      <c r="P17" s="22">
        <f t="shared" si="4"/>
        <v>29236</v>
      </c>
    </row>
    <row r="18" spans="2:16" ht="15.75" x14ac:dyDescent="0.25">
      <c r="B18" s="26" t="s">
        <v>22</v>
      </c>
      <c r="C18" s="27">
        <v>19540</v>
      </c>
      <c r="D18" s="27">
        <v>16703</v>
      </c>
      <c r="E18" s="27">
        <v>17541</v>
      </c>
      <c r="F18" s="27">
        <v>17220</v>
      </c>
      <c r="G18" s="27">
        <v>16266</v>
      </c>
      <c r="H18" s="27">
        <v>15578</v>
      </c>
      <c r="I18" s="27">
        <v>15660</v>
      </c>
      <c r="J18" s="27">
        <v>17471</v>
      </c>
      <c r="K18" s="27">
        <v>17186</v>
      </c>
      <c r="L18" s="27">
        <v>18252</v>
      </c>
      <c r="M18" s="27">
        <v>17661</v>
      </c>
      <c r="N18" s="27">
        <v>18654</v>
      </c>
      <c r="O18" s="27">
        <v>18608</v>
      </c>
      <c r="P18" s="28">
        <v>17336</v>
      </c>
    </row>
    <row r="19" spans="2:16" ht="15.75" x14ac:dyDescent="0.25">
      <c r="B19" s="20" t="s">
        <v>16</v>
      </c>
      <c r="C19" s="21">
        <v>9630</v>
      </c>
      <c r="D19" s="21">
        <v>8888</v>
      </c>
      <c r="E19" s="21">
        <v>9092</v>
      </c>
      <c r="F19" s="21">
        <v>8572</v>
      </c>
      <c r="G19" s="21">
        <v>8700</v>
      </c>
      <c r="H19" s="21">
        <v>8032</v>
      </c>
      <c r="I19" s="21">
        <v>7236</v>
      </c>
      <c r="J19" s="21">
        <v>7731</v>
      </c>
      <c r="K19" s="21">
        <v>7405</v>
      </c>
      <c r="L19" s="21">
        <v>7356</v>
      </c>
      <c r="M19" s="21">
        <v>7226</v>
      </c>
      <c r="N19" s="21">
        <v>7924</v>
      </c>
      <c r="O19" s="21">
        <v>7982</v>
      </c>
      <c r="P19" s="22">
        <v>7681</v>
      </c>
    </row>
    <row r="20" spans="2:16" ht="15.75" x14ac:dyDescent="0.25">
      <c r="B20" s="20" t="s">
        <v>17</v>
      </c>
      <c r="C20" s="21">
        <f t="shared" ref="C20:P20" si="5">C18-C19</f>
        <v>9910</v>
      </c>
      <c r="D20" s="21">
        <f t="shared" si="5"/>
        <v>7815</v>
      </c>
      <c r="E20" s="21">
        <f t="shared" si="5"/>
        <v>8449</v>
      </c>
      <c r="F20" s="21">
        <f t="shared" si="5"/>
        <v>8648</v>
      </c>
      <c r="G20" s="21">
        <f t="shared" si="5"/>
        <v>7566</v>
      </c>
      <c r="H20" s="21">
        <f t="shared" si="5"/>
        <v>7546</v>
      </c>
      <c r="I20" s="21">
        <f t="shared" si="5"/>
        <v>8424</v>
      </c>
      <c r="J20" s="21">
        <f t="shared" si="5"/>
        <v>9740</v>
      </c>
      <c r="K20" s="21">
        <f t="shared" si="5"/>
        <v>9781</v>
      </c>
      <c r="L20" s="21">
        <f t="shared" si="5"/>
        <v>10896</v>
      </c>
      <c r="M20" s="21">
        <f t="shared" si="5"/>
        <v>10435</v>
      </c>
      <c r="N20" s="21">
        <f t="shared" si="5"/>
        <v>10730</v>
      </c>
      <c r="O20" s="21">
        <f t="shared" si="5"/>
        <v>10626</v>
      </c>
      <c r="P20" s="22">
        <f t="shared" si="5"/>
        <v>9655</v>
      </c>
    </row>
    <row r="21" spans="2:16" ht="15.75" x14ac:dyDescent="0.25">
      <c r="B21" s="26" t="s">
        <v>23</v>
      </c>
      <c r="C21" s="27">
        <v>86368</v>
      </c>
      <c r="D21" s="27">
        <v>92392</v>
      </c>
      <c r="E21" s="27">
        <v>93179</v>
      </c>
      <c r="F21" s="27">
        <v>88722</v>
      </c>
      <c r="G21" s="27">
        <v>96171</v>
      </c>
      <c r="H21" s="27">
        <v>97434</v>
      </c>
      <c r="I21" s="27">
        <v>101360</v>
      </c>
      <c r="J21" s="27">
        <v>107603</v>
      </c>
      <c r="K21" s="27">
        <v>107557</v>
      </c>
      <c r="L21" s="27">
        <v>107006</v>
      </c>
      <c r="M21" s="27">
        <v>107636</v>
      </c>
      <c r="N21" s="27">
        <v>110031</v>
      </c>
      <c r="O21" s="27">
        <v>109967</v>
      </c>
      <c r="P21" s="28">
        <v>108868</v>
      </c>
    </row>
    <row r="22" spans="2:16" ht="15.75" x14ac:dyDescent="0.25">
      <c r="B22" s="20" t="s">
        <v>16</v>
      </c>
      <c r="C22" s="21">
        <v>71156</v>
      </c>
      <c r="D22" s="21">
        <v>75855</v>
      </c>
      <c r="E22" s="21">
        <v>77049</v>
      </c>
      <c r="F22" s="21">
        <v>72830</v>
      </c>
      <c r="G22" s="21">
        <v>81644</v>
      </c>
      <c r="H22" s="21">
        <v>83817</v>
      </c>
      <c r="I22" s="21">
        <v>86155</v>
      </c>
      <c r="J22" s="21">
        <v>89730</v>
      </c>
      <c r="K22" s="21">
        <v>89123</v>
      </c>
      <c r="L22" s="21">
        <v>87223</v>
      </c>
      <c r="M22" s="21">
        <v>88014</v>
      </c>
      <c r="N22" s="21">
        <v>89889</v>
      </c>
      <c r="O22" s="21">
        <v>90169</v>
      </c>
      <c r="P22" s="22">
        <v>89287</v>
      </c>
    </row>
    <row r="23" spans="2:16" ht="16.5" thickBot="1" x14ac:dyDescent="0.3">
      <c r="B23" s="23" t="s">
        <v>17</v>
      </c>
      <c r="C23" s="24">
        <f t="shared" ref="C23:P23" si="6">C21-C22</f>
        <v>15212</v>
      </c>
      <c r="D23" s="24">
        <f t="shared" si="6"/>
        <v>16537</v>
      </c>
      <c r="E23" s="24">
        <f t="shared" si="6"/>
        <v>16130</v>
      </c>
      <c r="F23" s="24">
        <f t="shared" si="6"/>
        <v>15892</v>
      </c>
      <c r="G23" s="24">
        <f t="shared" si="6"/>
        <v>14527</v>
      </c>
      <c r="H23" s="24">
        <f t="shared" si="6"/>
        <v>13617</v>
      </c>
      <c r="I23" s="24">
        <f t="shared" si="6"/>
        <v>15205</v>
      </c>
      <c r="J23" s="24">
        <f t="shared" si="6"/>
        <v>17873</v>
      </c>
      <c r="K23" s="24">
        <f t="shared" si="6"/>
        <v>18434</v>
      </c>
      <c r="L23" s="24">
        <f t="shared" si="6"/>
        <v>19783</v>
      </c>
      <c r="M23" s="24">
        <f t="shared" si="6"/>
        <v>19622</v>
      </c>
      <c r="N23" s="24">
        <f t="shared" si="6"/>
        <v>20142</v>
      </c>
      <c r="O23" s="24">
        <f t="shared" si="6"/>
        <v>19798</v>
      </c>
      <c r="P23" s="25">
        <f t="shared" si="6"/>
        <v>19581</v>
      </c>
    </row>
    <row r="24" spans="2:16" ht="16.5" thickTop="1" x14ac:dyDescent="0.25">
      <c r="B24" s="10" t="s">
        <v>24</v>
      </c>
      <c r="C24" s="12">
        <v>1508</v>
      </c>
      <c r="D24" s="12">
        <v>1480</v>
      </c>
      <c r="E24" s="12">
        <v>1617</v>
      </c>
      <c r="F24" s="12">
        <v>1572</v>
      </c>
      <c r="G24" s="12">
        <v>1765</v>
      </c>
      <c r="H24" s="12">
        <v>1943</v>
      </c>
      <c r="I24" s="12">
        <v>1956</v>
      </c>
      <c r="J24" s="12">
        <v>2100</v>
      </c>
      <c r="K24" s="12">
        <v>2043</v>
      </c>
      <c r="L24" s="12">
        <v>2083</v>
      </c>
      <c r="M24" s="12">
        <v>2186</v>
      </c>
      <c r="N24" s="12">
        <v>2245</v>
      </c>
      <c r="O24" s="12">
        <v>2275</v>
      </c>
      <c r="P24" s="13">
        <v>2604</v>
      </c>
    </row>
    <row r="25" spans="2:16" ht="15.75" x14ac:dyDescent="0.25">
      <c r="B25" s="20" t="s">
        <v>16</v>
      </c>
      <c r="C25" s="21">
        <v>1508</v>
      </c>
      <c r="D25" s="21">
        <v>1480</v>
      </c>
      <c r="E25" s="21">
        <v>1617</v>
      </c>
      <c r="F25" s="21">
        <v>1572</v>
      </c>
      <c r="G25" s="21">
        <v>1765</v>
      </c>
      <c r="H25" s="21">
        <v>1943</v>
      </c>
      <c r="I25" s="21">
        <v>1956</v>
      </c>
      <c r="J25" s="21">
        <v>2043</v>
      </c>
      <c r="K25" s="21">
        <v>2043</v>
      </c>
      <c r="L25" s="21">
        <v>2078</v>
      </c>
      <c r="M25" s="21">
        <v>2182</v>
      </c>
      <c r="N25" s="21">
        <v>2229</v>
      </c>
      <c r="O25" s="21">
        <v>2240</v>
      </c>
      <c r="P25" s="22">
        <v>2475</v>
      </c>
    </row>
    <row r="26" spans="2:16" ht="16.5" thickBot="1" x14ac:dyDescent="0.3">
      <c r="B26" s="23" t="s">
        <v>17</v>
      </c>
      <c r="C26" s="29" t="s">
        <v>25</v>
      </c>
      <c r="D26" s="29" t="s">
        <v>25</v>
      </c>
      <c r="E26" s="29" t="s">
        <v>25</v>
      </c>
      <c r="F26" s="29" t="s">
        <v>25</v>
      </c>
      <c r="G26" s="29" t="s">
        <v>25</v>
      </c>
      <c r="H26" s="29" t="s">
        <v>25</v>
      </c>
      <c r="I26" s="29" t="s">
        <v>25</v>
      </c>
      <c r="J26" s="24">
        <f>J24-J25</f>
        <v>57</v>
      </c>
      <c r="K26" s="24">
        <f>K24-K25</f>
        <v>0</v>
      </c>
      <c r="L26" s="24">
        <f t="shared" ref="L26:P26" si="7">L24-L25</f>
        <v>5</v>
      </c>
      <c r="M26" s="24">
        <f t="shared" si="7"/>
        <v>4</v>
      </c>
      <c r="N26" s="24">
        <f t="shared" si="7"/>
        <v>16</v>
      </c>
      <c r="O26" s="24">
        <f t="shared" si="7"/>
        <v>35</v>
      </c>
      <c r="P26" s="25">
        <f t="shared" si="7"/>
        <v>129</v>
      </c>
    </row>
    <row r="27" spans="2:16" ht="17.25" thickTop="1" thickBot="1" x14ac:dyDescent="0.3">
      <c r="B27" s="30" t="s">
        <v>26</v>
      </c>
      <c r="C27" s="31">
        <v>2378</v>
      </c>
      <c r="D27" s="31">
        <v>2101</v>
      </c>
      <c r="E27" s="31">
        <v>2232</v>
      </c>
      <c r="F27" s="31">
        <v>1779</v>
      </c>
      <c r="G27" s="31">
        <v>1518</v>
      </c>
      <c r="H27" s="31">
        <v>1762</v>
      </c>
      <c r="I27" s="31">
        <v>1197</v>
      </c>
      <c r="J27" s="31">
        <v>1402</v>
      </c>
      <c r="K27" s="31">
        <v>924</v>
      </c>
      <c r="L27" s="31">
        <v>1065</v>
      </c>
      <c r="M27" s="31">
        <v>1194</v>
      </c>
      <c r="N27" s="31">
        <v>1525</v>
      </c>
      <c r="O27" s="31">
        <v>1604</v>
      </c>
      <c r="P27" s="32">
        <v>1379</v>
      </c>
    </row>
    <row r="28" spans="2:16" ht="17.25" thickTop="1" thickBot="1" x14ac:dyDescent="0.3">
      <c r="B28" s="7" t="s">
        <v>27</v>
      </c>
      <c r="C28" s="8">
        <v>1316</v>
      </c>
      <c r="D28" s="8">
        <v>1766</v>
      </c>
      <c r="E28" s="8">
        <v>3052</v>
      </c>
      <c r="F28" s="8">
        <v>3101</v>
      </c>
      <c r="G28" s="8">
        <v>3072</v>
      </c>
      <c r="H28" s="8">
        <v>3451</v>
      </c>
      <c r="I28" s="8">
        <v>3235</v>
      </c>
      <c r="J28" s="31">
        <v>3632</v>
      </c>
      <c r="K28" s="31">
        <v>3219</v>
      </c>
      <c r="L28" s="31">
        <v>3130</v>
      </c>
      <c r="M28" s="31">
        <v>3157</v>
      </c>
      <c r="N28" s="31">
        <v>3309</v>
      </c>
      <c r="O28" s="31">
        <v>3584</v>
      </c>
      <c r="P28" s="32">
        <v>3533</v>
      </c>
    </row>
    <row r="29" spans="2:16" ht="17.25" thickTop="1" thickBot="1" x14ac:dyDescent="0.3">
      <c r="B29" s="33" t="s">
        <v>28</v>
      </c>
      <c r="C29" s="34">
        <f t="shared" ref="C29:M29" si="8">SUM(C27:C28,C5)</f>
        <v>136646</v>
      </c>
      <c r="D29" s="34">
        <f t="shared" si="8"/>
        <v>139996</v>
      </c>
      <c r="E29" s="34">
        <f t="shared" si="8"/>
        <v>143410</v>
      </c>
      <c r="F29" s="34">
        <f t="shared" si="8"/>
        <v>139068</v>
      </c>
      <c r="G29" s="34">
        <f t="shared" si="8"/>
        <v>149853</v>
      </c>
      <c r="H29" s="34">
        <f t="shared" si="8"/>
        <v>153829</v>
      </c>
      <c r="I29" s="34">
        <f t="shared" si="8"/>
        <v>157289</v>
      </c>
      <c r="J29" s="34">
        <f t="shared" si="8"/>
        <v>165214</v>
      </c>
      <c r="K29" s="34">
        <f t="shared" si="8"/>
        <v>166054</v>
      </c>
      <c r="L29" s="34">
        <f t="shared" si="8"/>
        <v>162022</v>
      </c>
      <c r="M29" s="34">
        <f t="shared" si="8"/>
        <v>162017</v>
      </c>
      <c r="N29" s="34">
        <f>SUM(N27:N28,N5)</f>
        <v>165195</v>
      </c>
      <c r="O29" s="34">
        <f t="shared" ref="O29:P29" si="9">SUM(O27:O28,O5)</f>
        <v>164618</v>
      </c>
      <c r="P29" s="35">
        <f t="shared" si="9"/>
        <v>162928</v>
      </c>
    </row>
    <row r="30" spans="2:16" ht="16.5" thickBot="1" x14ac:dyDescent="0.3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  <c r="M30" s="37"/>
      <c r="N30" s="37"/>
      <c r="O30" s="37"/>
      <c r="P30" s="37"/>
    </row>
    <row r="31" spans="2:16" ht="16.5" thickBot="1" x14ac:dyDescent="0.3">
      <c r="B31" s="38" t="s">
        <v>29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</row>
    <row r="32" spans="2:16" ht="15.75" x14ac:dyDescent="0.25">
      <c r="B32" s="41"/>
      <c r="C32" s="42" t="s">
        <v>30</v>
      </c>
      <c r="D32" s="42" t="s">
        <v>31</v>
      </c>
      <c r="E32" s="42" t="s">
        <v>32</v>
      </c>
      <c r="F32" s="42" t="s">
        <v>33</v>
      </c>
      <c r="G32" s="42" t="s">
        <v>34</v>
      </c>
      <c r="H32" s="42" t="s">
        <v>35</v>
      </c>
      <c r="I32" s="42" t="s">
        <v>36</v>
      </c>
      <c r="J32" s="43" t="s">
        <v>37</v>
      </c>
      <c r="K32" s="42" t="s">
        <v>38</v>
      </c>
      <c r="L32" s="44" t="s">
        <v>39</v>
      </c>
      <c r="M32" s="42" t="s">
        <v>40</v>
      </c>
      <c r="N32" s="42" t="s">
        <v>41</v>
      </c>
      <c r="O32" s="42" t="s">
        <v>42</v>
      </c>
      <c r="P32" s="45" t="s">
        <v>43</v>
      </c>
    </row>
    <row r="33" spans="2:16" ht="15.75" x14ac:dyDescent="0.25">
      <c r="B33" s="46" t="s">
        <v>44</v>
      </c>
      <c r="C33" s="47">
        <v>18190</v>
      </c>
      <c r="D33" s="47">
        <v>19566</v>
      </c>
      <c r="E33" s="47">
        <v>20969</v>
      </c>
      <c r="F33" s="47">
        <v>25573</v>
      </c>
      <c r="G33" s="47">
        <v>30156</v>
      </c>
      <c r="H33" s="47">
        <v>32243</v>
      </c>
      <c r="I33" s="47">
        <v>36488</v>
      </c>
      <c r="J33" s="47">
        <v>36964</v>
      </c>
      <c r="K33" s="47">
        <v>35252</v>
      </c>
      <c r="L33" s="47">
        <v>33741</v>
      </c>
      <c r="M33" s="47">
        <v>34745</v>
      </c>
      <c r="N33" s="47">
        <v>32895</v>
      </c>
      <c r="O33" s="47">
        <f>SUM(O34:O38)</f>
        <v>32728</v>
      </c>
      <c r="P33" s="48">
        <f>SUM(P34:P38)</f>
        <v>33241</v>
      </c>
    </row>
    <row r="34" spans="2:16" ht="15.75" x14ac:dyDescent="0.25">
      <c r="B34" s="49" t="s">
        <v>23</v>
      </c>
      <c r="C34" s="27">
        <v>9499</v>
      </c>
      <c r="D34" s="27">
        <v>10382</v>
      </c>
      <c r="E34" s="27">
        <v>10752</v>
      </c>
      <c r="F34" s="27">
        <v>14960</v>
      </c>
      <c r="G34" s="27">
        <v>19785</v>
      </c>
      <c r="H34" s="27">
        <v>21960</v>
      </c>
      <c r="I34" s="27">
        <v>24640</v>
      </c>
      <c r="J34" s="27">
        <v>24718</v>
      </c>
      <c r="K34" s="27">
        <v>23286</v>
      </c>
      <c r="L34" s="27">
        <v>22539</v>
      </c>
      <c r="M34" s="27">
        <v>22789</v>
      </c>
      <c r="N34" s="27">
        <v>21994</v>
      </c>
      <c r="O34" s="27">
        <v>21929</v>
      </c>
      <c r="P34" s="28">
        <v>22630</v>
      </c>
    </row>
    <row r="35" spans="2:16" ht="15.75" x14ac:dyDescent="0.25">
      <c r="B35" s="49" t="s">
        <v>22</v>
      </c>
      <c r="C35" s="27">
        <v>3582</v>
      </c>
      <c r="D35" s="27">
        <v>3871</v>
      </c>
      <c r="E35" s="27">
        <v>5456</v>
      </c>
      <c r="F35" s="27">
        <v>5429</v>
      </c>
      <c r="G35" s="27">
        <v>4742</v>
      </c>
      <c r="H35" s="27">
        <v>4621</v>
      </c>
      <c r="I35" s="27">
        <v>4449</v>
      </c>
      <c r="J35" s="27">
        <v>4439</v>
      </c>
      <c r="K35" s="27">
        <v>3829</v>
      </c>
      <c r="L35" s="27">
        <v>3247</v>
      </c>
      <c r="M35" s="27">
        <v>3899</v>
      </c>
      <c r="N35" s="27">
        <v>3390</v>
      </c>
      <c r="O35" s="27">
        <v>3470</v>
      </c>
      <c r="P35" s="28">
        <v>3244</v>
      </c>
    </row>
    <row r="36" spans="2:16" ht="15.75" x14ac:dyDescent="0.25">
      <c r="B36" s="49" t="s">
        <v>24</v>
      </c>
      <c r="C36" s="27">
        <v>233</v>
      </c>
      <c r="D36" s="27">
        <v>265</v>
      </c>
      <c r="E36" s="27">
        <v>288</v>
      </c>
      <c r="F36" s="27">
        <v>366</v>
      </c>
      <c r="G36" s="27">
        <v>466</v>
      </c>
      <c r="H36" s="27">
        <v>584</v>
      </c>
      <c r="I36" s="27">
        <v>695</v>
      </c>
      <c r="J36" s="27">
        <v>689</v>
      </c>
      <c r="K36" s="27">
        <v>614</v>
      </c>
      <c r="L36" s="27">
        <v>538</v>
      </c>
      <c r="M36" s="27">
        <v>563</v>
      </c>
      <c r="N36" s="27">
        <v>597</v>
      </c>
      <c r="O36" s="27">
        <v>589</v>
      </c>
      <c r="P36" s="28">
        <v>739</v>
      </c>
    </row>
    <row r="37" spans="2:16" ht="15.75" x14ac:dyDescent="0.25">
      <c r="B37" s="50" t="s">
        <v>45</v>
      </c>
      <c r="C37" s="27">
        <v>3348</v>
      </c>
      <c r="D37" s="27">
        <v>2817</v>
      </c>
      <c r="E37" s="27">
        <v>1258</v>
      </c>
      <c r="F37" s="27">
        <v>1371</v>
      </c>
      <c r="G37" s="27">
        <v>1937</v>
      </c>
      <c r="H37" s="27">
        <v>1768</v>
      </c>
      <c r="I37" s="27">
        <v>2146</v>
      </c>
      <c r="J37" s="27">
        <v>2354</v>
      </c>
      <c r="K37" s="27">
        <v>2641</v>
      </c>
      <c r="L37" s="27">
        <v>1980</v>
      </c>
      <c r="M37" s="27">
        <v>2037</v>
      </c>
      <c r="N37" s="27">
        <v>1884</v>
      </c>
      <c r="O37" s="27">
        <v>1799</v>
      </c>
      <c r="P37" s="28">
        <v>1487</v>
      </c>
    </row>
    <row r="38" spans="2:16" ht="16.5" thickBot="1" x14ac:dyDescent="0.3">
      <c r="B38" s="51" t="s">
        <v>46</v>
      </c>
      <c r="C38" s="15">
        <v>1528</v>
      </c>
      <c r="D38" s="15">
        <v>2231</v>
      </c>
      <c r="E38" s="15">
        <v>3215</v>
      </c>
      <c r="F38" s="15">
        <v>3447</v>
      </c>
      <c r="G38" s="15">
        <v>3226</v>
      </c>
      <c r="H38" s="15">
        <v>3310</v>
      </c>
      <c r="I38" s="15">
        <v>4558</v>
      </c>
      <c r="J38" s="15">
        <v>4764</v>
      </c>
      <c r="K38" s="15">
        <v>4882</v>
      </c>
      <c r="L38" s="15">
        <v>5437</v>
      </c>
      <c r="M38" s="15">
        <v>5457</v>
      </c>
      <c r="N38" s="15">
        <v>5030</v>
      </c>
      <c r="O38" s="15">
        <v>4941</v>
      </c>
      <c r="P38" s="16">
        <v>5141</v>
      </c>
    </row>
    <row r="39" spans="2:16" ht="17.25" thickTop="1" thickBot="1" x14ac:dyDescent="0.3">
      <c r="B39" s="30" t="s">
        <v>26</v>
      </c>
      <c r="C39" s="52">
        <v>973</v>
      </c>
      <c r="D39" s="52">
        <v>682</v>
      </c>
      <c r="E39" s="52">
        <v>793</v>
      </c>
      <c r="F39" s="52">
        <v>871</v>
      </c>
      <c r="G39" s="52">
        <v>965</v>
      </c>
      <c r="H39" s="52">
        <v>1077</v>
      </c>
      <c r="I39" s="52">
        <v>1229</v>
      </c>
      <c r="J39" s="52">
        <v>1518</v>
      </c>
      <c r="K39" s="52">
        <v>775</v>
      </c>
      <c r="L39" s="52">
        <v>595</v>
      </c>
      <c r="M39" s="52">
        <v>521</v>
      </c>
      <c r="N39" s="52">
        <v>487</v>
      </c>
      <c r="O39" s="52">
        <v>546</v>
      </c>
      <c r="P39" s="53">
        <v>508</v>
      </c>
    </row>
    <row r="40" spans="2:16" ht="17.25" thickTop="1" thickBot="1" x14ac:dyDescent="0.3">
      <c r="B40" s="7" t="s">
        <v>27</v>
      </c>
      <c r="C40" s="54">
        <v>368</v>
      </c>
      <c r="D40" s="54">
        <v>439</v>
      </c>
      <c r="E40" s="54">
        <v>466</v>
      </c>
      <c r="F40" s="54">
        <v>494</v>
      </c>
      <c r="G40" s="54">
        <v>572</v>
      </c>
      <c r="H40" s="54">
        <v>838</v>
      </c>
      <c r="I40" s="54">
        <v>1072</v>
      </c>
      <c r="J40" s="52">
        <v>1338</v>
      </c>
      <c r="K40" s="54">
        <v>830</v>
      </c>
      <c r="L40" s="52">
        <v>851</v>
      </c>
      <c r="M40" s="52">
        <v>878</v>
      </c>
      <c r="N40" s="52">
        <v>646</v>
      </c>
      <c r="O40" s="52">
        <v>716</v>
      </c>
      <c r="P40" s="53">
        <v>628</v>
      </c>
    </row>
    <row r="41" spans="2:16" ht="17.25" thickTop="1" thickBot="1" x14ac:dyDescent="0.3">
      <c r="B41" s="55" t="s">
        <v>28</v>
      </c>
      <c r="C41" s="56">
        <f t="shared" ref="C41:M41" si="10">C33+C39+C40</f>
        <v>19531</v>
      </c>
      <c r="D41" s="56">
        <f t="shared" si="10"/>
        <v>20687</v>
      </c>
      <c r="E41" s="56">
        <f t="shared" si="10"/>
        <v>22228</v>
      </c>
      <c r="F41" s="56">
        <f t="shared" si="10"/>
        <v>26938</v>
      </c>
      <c r="G41" s="56">
        <f t="shared" si="10"/>
        <v>31693</v>
      </c>
      <c r="H41" s="56">
        <f t="shared" si="10"/>
        <v>34158</v>
      </c>
      <c r="I41" s="56">
        <f t="shared" si="10"/>
        <v>38789</v>
      </c>
      <c r="J41" s="56">
        <f t="shared" si="10"/>
        <v>39820</v>
      </c>
      <c r="K41" s="56">
        <f t="shared" si="10"/>
        <v>36857</v>
      </c>
      <c r="L41" s="56">
        <f t="shared" si="10"/>
        <v>35187</v>
      </c>
      <c r="M41" s="56">
        <f t="shared" si="10"/>
        <v>36144</v>
      </c>
      <c r="N41" s="56">
        <f>N33+N39+N40</f>
        <v>34028</v>
      </c>
      <c r="O41" s="56">
        <f>O33+O39+O40</f>
        <v>33990</v>
      </c>
      <c r="P41" s="57">
        <f>P33+P39+P40</f>
        <v>34377</v>
      </c>
    </row>
    <row r="42" spans="2:16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2:16" x14ac:dyDescent="0.25">
      <c r="B43" s="59" t="s">
        <v>47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spans="2:16" x14ac:dyDescent="0.25">
      <c r="B44" s="60" t="s">
        <v>48</v>
      </c>
      <c r="C44" s="60"/>
      <c r="D44" s="60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</sheetData>
  <mergeCells count="3">
    <mergeCell ref="B3:P3"/>
    <mergeCell ref="B31:P31"/>
    <mergeCell ref="B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Brozd</dc:creator>
  <cp:lastModifiedBy>Robert Brozd</cp:lastModifiedBy>
  <dcterms:created xsi:type="dcterms:W3CDTF">2020-05-28T10:21:31Z</dcterms:created>
  <dcterms:modified xsi:type="dcterms:W3CDTF">2020-05-28T10:22:16Z</dcterms:modified>
</cp:coreProperties>
</file>